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MOD_B" sheetId="3" r:id="rId1"/>
    <sheet name="MOD_C_D" sheetId="4" r:id="rId2"/>
    <sheet name="LIMITES CAMBIO_PERMANENCIA" sheetId="5" r:id="rId3"/>
    <sheet name="CALCULO EDAD" sheetId="6" r:id="rId4"/>
  </sheets>
  <calcPr calcId="124519"/>
</workbook>
</file>

<file path=xl/calcChain.xml><?xml version="1.0" encoding="utf-8"?>
<calcChain xmlns="http://schemas.openxmlformats.org/spreadsheetml/2006/main">
  <c r="D2" i="5"/>
  <c r="A6" i="6"/>
  <c r="B5"/>
  <c r="B4"/>
  <c r="B3"/>
  <c r="B3" i="3" l="1"/>
  <c r="C3" s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F19" i="5"/>
  <c r="F8"/>
  <c r="E19"/>
  <c r="E8"/>
  <c r="C19"/>
  <c r="C8"/>
  <c r="B14"/>
  <c r="B16" s="1"/>
  <c r="A8" i="4" l="1"/>
  <c r="B8" s="1"/>
  <c r="C8" s="1"/>
  <c r="D8" s="1"/>
  <c r="E8" s="1"/>
  <c r="F8" s="1"/>
  <c r="G8" s="1"/>
  <c r="H8" s="1"/>
  <c r="I8" s="1"/>
  <c r="J8" s="1"/>
  <c r="K8" s="1"/>
  <c r="M8" s="1"/>
  <c r="N8" s="1"/>
  <c r="R8" s="1"/>
  <c r="S8" s="1"/>
  <c r="T8" s="1"/>
  <c r="U8" s="1"/>
  <c r="W8" s="1"/>
  <c r="B3" i="5"/>
  <c r="B20" s="1"/>
  <c r="B21" s="1"/>
  <c r="B22" s="1"/>
  <c r="B23" s="1"/>
  <c r="B24" s="1"/>
  <c r="B25" s="1"/>
  <c r="B9"/>
  <c r="B11" s="1"/>
  <c r="B12" s="1"/>
  <c r="B15"/>
  <c r="B4"/>
  <c r="B5" s="1"/>
  <c r="B6" s="1"/>
</calcChain>
</file>

<file path=xl/comments1.xml><?xml version="1.0" encoding="utf-8"?>
<comments xmlns="http://schemas.openxmlformats.org/spreadsheetml/2006/main">
  <authors>
    <author>francisco.villegas</author>
    <author>FRAN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francisco.villegas:</t>
        </r>
        <r>
          <rPr>
            <sz val="9"/>
            <color indexed="81"/>
            <rFont val="Tahoma"/>
            <family val="2"/>
          </rPr>
          <t xml:space="preserve">
INTRODUCE EL AÑO DE INICIO DEL CURSO</t>
        </r>
      </text>
    </comment>
    <comment ref="B3" authorId="1">
      <text>
        <r>
          <rPr>
            <b/>
            <sz val="9"/>
            <color indexed="81"/>
            <rFont val="Tahoma"/>
            <family val="2"/>
          </rPr>
          <t>FRAN:</t>
        </r>
        <r>
          <rPr>
            <sz val="9"/>
            <color indexed="81"/>
            <rFont val="Tahoma"/>
            <family val="2"/>
          </rPr>
          <t xml:space="preserve">
AÑO INICIO CURSO - 3</t>
        </r>
      </text>
    </comment>
  </commentList>
</comments>
</file>

<file path=xl/sharedStrings.xml><?xml version="1.0" encoding="utf-8"?>
<sst xmlns="http://schemas.openxmlformats.org/spreadsheetml/2006/main" count="243" uniqueCount="103">
  <si>
    <t>AÑO NACIM.</t>
  </si>
  <si>
    <t>Edad comienzo curso</t>
  </si>
  <si>
    <t>Edad final curso</t>
  </si>
  <si>
    <t>E. INFANTIL</t>
  </si>
  <si>
    <t>E. PRIMARIA</t>
  </si>
  <si>
    <t>E.S.O.</t>
  </si>
  <si>
    <t>DISTINTAS POSIBILIDADES SEGÚN LAS DECISIONES DE PERMANENCIA</t>
  </si>
  <si>
    <t>I 3</t>
  </si>
  <si>
    <t>I 4</t>
  </si>
  <si>
    <t>I 5</t>
  </si>
  <si>
    <t>PE</t>
  </si>
  <si>
    <t>1º</t>
  </si>
  <si>
    <t>2º</t>
  </si>
  <si>
    <t>3º</t>
  </si>
  <si>
    <t>4º</t>
  </si>
  <si>
    <t>5º</t>
  </si>
  <si>
    <t>6º</t>
  </si>
  <si>
    <t>PO</t>
  </si>
  <si>
    <t xml:space="preserve">PO </t>
  </si>
  <si>
    <t>SIN PERMANENCIA</t>
  </si>
  <si>
    <t>Aunque las permanencias están marcadas al final de la etapa, las ordinarias se pueden adoptar en cualquier momento.</t>
  </si>
  <si>
    <t>PO = Permanencia Ordinaria prevista para todo el alumnado, decidida por tutor/a.</t>
  </si>
  <si>
    <t>PE = Permanencia Extraordinaria prevista para alumnado NEE + AC-S, decidida por equipo docente.</t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</si>
  <si>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 xml:space="preserve">1ª  LINEA TRIPLE vertical, el límite de edad para permanecer en centros de primaria (ACNEE). </t>
    </r>
  </si>
  <si>
    <r>
      <t>Ø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2ª  LINEA TRIPLE vertical, límite máximo para permanecer en la enseñanza básica obligatoria (Alumnado en general).</t>
    </r>
  </si>
  <si>
    <t>AÑOS QUE CUMPLE AL AÑO QUE EMPIEZA EL CURSO</t>
  </si>
  <si>
    <t>AÑOS QUE CUMPLE EL AÑO QUE FINALIZA EL CURSO</t>
  </si>
  <si>
    <t>FORMACIÓN BASICA OBLIGATORIA (FBO)</t>
  </si>
  <si>
    <t>PTVAL</t>
  </si>
  <si>
    <t>1º CICLO FBO (6-10)</t>
  </si>
  <si>
    <t>2º CICLO FBO</t>
  </si>
  <si>
    <t>(10-13)</t>
  </si>
  <si>
    <t>3º CICLO FBO (13-16)</t>
  </si>
  <si>
    <t>FBO</t>
  </si>
  <si>
    <t>NO</t>
  </si>
  <si>
    <t>1º CICLO FBO</t>
  </si>
  <si>
    <t>3º CICLO FBO</t>
  </si>
  <si>
    <t>CURSO 2016-2017</t>
  </si>
  <si>
    <t>INFANTIL PRIMARIA</t>
  </si>
  <si>
    <t>ACNEE nacido en</t>
  </si>
  <si>
    <t>6 años</t>
  </si>
  <si>
    <t>Alumnado con n.e.a.e. escolarizado en centro ordinario en educación infantil, con las adaptaciones curriculares que precise.</t>
  </si>
  <si>
    <t>Puede permanecer, con carácter excepcional, en la etapa infantil, previa autorización de la Delegación de Educación.</t>
  </si>
  <si>
    <t>14 años</t>
  </si>
  <si>
    <t>Alumnado con n.e.e. (ACNEE) escolarizado en centro ordinario en modalidad A o B, con las adaptaciones curriculares que precise, que ha permanecido un año de forma extraordinaria en educación infantil + un año de forma ordinaria en Primaria.</t>
  </si>
  <si>
    <t>Se puede realizar la permanencia extraordinaria en la etapa primaria, por decisión del equipo docente.</t>
  </si>
  <si>
    <t>Alumnado con n.e.e. (ACNEE) escolarizado en centro ordinario en modalidad A o B, con las adaptaciones curriculares que precise, que ha repetido dos años en la etapa primaria (ordinaria y extraordinaria) pero no había permanecido de forma extraordinaria en educación infantil.</t>
  </si>
  <si>
    <t>Tiene que pasar a Instituto de Educación Secundaria Obligatoria.</t>
  </si>
  <si>
    <t>15 años</t>
  </si>
  <si>
    <t>Alumnado con n.e.e. escolarizado en centro ordinario de educación primaria, en modalidad A o B, que ha agotado las posibilidades de permanencia (1 en Infantil + 2 en Primaria).</t>
  </si>
  <si>
    <t xml:space="preserve"> Tiene que pasar a Instituto de Educación Secundaria Obligatoria.</t>
  </si>
  <si>
    <t>SECUNDARIA</t>
  </si>
  <si>
    <t>18 años</t>
  </si>
  <si>
    <t>ACNEE escolarizado en Instituto Educación Secundaria, en modalidad B, con AC significativa. Hay que analizar el historial académico y ver las decisiones de permanencia que se han adoptado para decidir las posibilidades que tiene.</t>
  </si>
  <si>
    <t>Puede permanecer en Instituto de educación Secundaria, al menos, un año más.</t>
  </si>
  <si>
    <t>19 años</t>
  </si>
  <si>
    <t>ACNEE escolarizado en Instituto Educación Secundaria, en modalidad  B, con AC significativa, que antes de la etapa secundaria solo había repetido una vez.</t>
  </si>
  <si>
    <t>Puede realizar una permanencia extraordinaria, previa decisión del equipo docente.</t>
  </si>
  <si>
    <t>ACNEE escolarizado en Instituto Educación Secundaria, en modalidad  B, con AC significativa, que antes de la etapa secundaria no había repetido ninguna vez y ha agotado las permanencias en ESO (2 ordinarias y 1 extraordinaria).</t>
  </si>
  <si>
    <t>No puede permanecer escolarizado en centros educativos en régimen ordinario.</t>
  </si>
  <si>
    <t>20 años</t>
  </si>
  <si>
    <t>ACNEE escolarizado en Instituto Educación Secundaria, en modalidad  B, con AC significativa, que antes de la etapa secundaria solo había repetido una vez y ha agotado las permanencias en ESO (2 ordinarias y 1 extraordinaria).</t>
  </si>
  <si>
    <t>No puede permanecer escolarizado en centros educativos.</t>
  </si>
  <si>
    <t>ACNEE escolarizado en Instituto Educación Secundaria, en modalidad  B, con AC significativa, que antes de la etapa secundaria había repetido más de una vez.</t>
  </si>
  <si>
    <t>Puede permanecer escolarizado un años más.</t>
  </si>
  <si>
    <t>21 años</t>
  </si>
  <si>
    <t>ACNEE escolarizado en Instituto Educación Secundaria, en modalidad  B, con AC significativa.</t>
  </si>
  <si>
    <t>No puede permanecer escolarizado enseñanza obligatoria en régimen ordinario.</t>
  </si>
  <si>
    <t>16 años</t>
  </si>
  <si>
    <t>Alumnado con n.e.e. debidas a discapacidad, que no ha obtenido el título de Graduado en Educación Secundaria Obligatoria.</t>
  </si>
  <si>
    <t>Puede incorporarse a un PCPI</t>
  </si>
  <si>
    <t>Ultimo curso que puede incorporarse a un PCPI</t>
  </si>
  <si>
    <t>AULA / CENTRO</t>
  </si>
  <si>
    <t>EDUCACION ESPECIAL</t>
  </si>
  <si>
    <t>Alumnado que en educación infantil ha estado escolarizado en aula o centro específico de educación especial</t>
  </si>
  <si>
    <t>Comienza el periodo de formación básica de carácter obligatorio (EBO)</t>
  </si>
  <si>
    <t>Alumnado escolarizado en aula específica en centro de primaria.</t>
  </si>
  <si>
    <t>Tiene que pasar a aula específica en IES o a centro específico de educación especial. Salvo que en la localidad no exista la oferta en educación secundaria sostenida con fondos públicos.</t>
  </si>
  <si>
    <t>17 años</t>
  </si>
  <si>
    <t>Alumnado en aula específica (en IES) o centro específico de educación especial en el periodo de formación básica de carácter obligatorio.</t>
  </si>
  <si>
    <t>Ultimo curso que puede permanecer en el periodo de formación básica de carácter obligatorio (EBO).</t>
  </si>
  <si>
    <t>Alumnado en aula específica (IES) o centro específico de educación especial.</t>
  </si>
  <si>
    <t>Debe estar en el periodo de formación para la transición a la vida adulta y laboral (FTVAL). Este periodo tiene que ser autorizado por la Dirección General, previa solicitud del centro.</t>
  </si>
  <si>
    <t>Alumnado en aula específica (en IES) o centro específico de educación especial en el periodo de formación para la transición a la vida adulta y laboral.</t>
  </si>
  <si>
    <t>Ultimo curso que permanecerá escolarizado en el centro educativo.</t>
  </si>
  <si>
    <t>REFERENCIA DE AÑOS DE NACIMIENTO PARA LOS LÍMITES MÁXIMOS DE CAMBIOS Y PERMANENCIAS DEL ALUMNADO CON N.E.E. PARA EL CURSO 20016/2017</t>
  </si>
  <si>
    <t>Ø  1ª línea vertical triple, el límite de edad para permanecer en centros de primaria (14 cumplidos el años que finaliza el curso).</t>
  </si>
  <si>
    <t>Ø  2ª linea vertical triple, límite máximo para permanecer en FBO.</t>
  </si>
  <si>
    <t>Esas repeticiones se pueden aplicar en cualquiera de los ciclos. (Orden 19/09/02 Proyecto curricular CEEE, art.2).</t>
  </si>
  <si>
    <t xml:space="preserve">Ø  Estructura FBO: 1º ciclo (6-10), 2º ciclo (10-13), 3º ciclo (13-16). El equipo educativo puede decidir ampliar 1 o 2 cursos el periodo FBO. </t>
  </si>
  <si>
    <t xml:space="preserve">Ø  PTVAL duración máxima 4 cursos, pudiendo empezar el 1º curso en el años natural en que cumpla los 16 años y prolongarse hasta los 20 años. </t>
  </si>
  <si>
    <t>El último curso de escolaridad será el que se inicie el año natural en que cumpla los 20 años (Orden 19/09/02, PTVAL, art.4).</t>
  </si>
  <si>
    <t xml:space="preserve">POSIBILIDADES DE FLEXIBILIZACIÓN DE LAS ETAPAS EDUCATIVAS PARA EL ALUMNADO CON N.E.E. MODALIDAD GRUPOS ORDINARIOS (mod. B). </t>
  </si>
  <si>
    <t>ESTRUCTURA DE LAS ETAPAS  PARA EL ALUMNADO CON N.E.E. MODALIDAD AULAS/ CENTROS ESPECÍFICOS</t>
  </si>
  <si>
    <t xml:space="preserve">CURSO </t>
  </si>
  <si>
    <t>Edad que tendrá a 31/12</t>
  </si>
  <si>
    <t>SITUACIÓN ESCOLAR 2016/2017</t>
  </si>
  <si>
    <t>SITUACIÓN DE PERMANENCIA O CAMBIO EN EL CURSO 2017/2018</t>
  </si>
  <si>
    <t>Fecha Nacimiento</t>
  </si>
  <si>
    <t>Fecha Exploración</t>
  </si>
  <si>
    <t>Años:</t>
  </si>
  <si>
    <t>Meses:</t>
  </si>
  <si>
    <t xml:space="preserve">Días: 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</si>
</sst>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2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Wingdings"/>
      <charset val="2"/>
    </font>
    <font>
      <b/>
      <u/>
      <sz val="10"/>
      <color theme="1"/>
      <name val="Arial"/>
      <family val="2"/>
    </font>
    <font>
      <sz val="12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8" fillId="0" borderId="0" xfId="0" applyFont="1" applyAlignment="1"/>
    <xf numFmtId="0" fontId="7" fillId="7" borderId="2" xfId="0" applyFont="1" applyFill="1" applyBorder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" fillId="0" borderId="0" xfId="0" applyFont="1" applyAlignment="1"/>
    <xf numFmtId="0" fontId="4" fillId="2" borderId="15" xfId="0" applyFont="1" applyFill="1" applyBorder="1" applyAlignment="1">
      <alignment wrapText="1"/>
    </xf>
    <xf numFmtId="0" fontId="0" fillId="11" borderId="30" xfId="0" applyFill="1" applyBorder="1" applyAlignment="1">
      <alignment textRotation="90" wrapText="1"/>
    </xf>
    <xf numFmtId="0" fontId="0" fillId="11" borderId="31" xfId="0" applyFill="1" applyBorder="1" applyAlignment="1">
      <alignment textRotation="90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wrapText="1"/>
    </xf>
    <xf numFmtId="0" fontId="11" fillId="9" borderId="32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1" fillId="10" borderId="3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1" fillId="11" borderId="29" xfId="0" applyFont="1" applyFill="1" applyBorder="1" applyAlignment="1">
      <alignment textRotation="90" wrapText="1"/>
    </xf>
    <xf numFmtId="0" fontId="11" fillId="11" borderId="30" xfId="0" applyFont="1" applyFill="1" applyBorder="1" applyAlignment="1">
      <alignment textRotation="90" wrapText="1"/>
    </xf>
    <xf numFmtId="0" fontId="11" fillId="11" borderId="32" xfId="0" applyFont="1" applyFill="1" applyBorder="1" applyAlignment="1" applyProtection="1">
      <alignment wrapText="1"/>
      <protection locked="0"/>
    </xf>
    <xf numFmtId="0" fontId="11" fillId="9" borderId="32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12" fillId="0" borderId="32" xfId="0" applyFont="1" applyBorder="1" applyAlignment="1">
      <alignment wrapText="1"/>
    </xf>
    <xf numFmtId="0" fontId="4" fillId="2" borderId="1" xfId="0" applyFont="1" applyFill="1" applyBorder="1" applyAlignment="1" applyProtection="1">
      <alignment wrapText="1"/>
    </xf>
    <xf numFmtId="0" fontId="3" fillId="2" borderId="3" xfId="0" applyFont="1" applyFill="1" applyBorder="1" applyAlignment="1">
      <alignment wrapText="1"/>
    </xf>
    <xf numFmtId="0" fontId="7" fillId="2" borderId="36" xfId="0" applyFont="1" applyFill="1" applyBorder="1" applyAlignment="1" applyProtection="1">
      <alignment wrapText="1"/>
    </xf>
    <xf numFmtId="0" fontId="5" fillId="0" borderId="0" xfId="0" applyFont="1" applyAlignment="1" applyProtection="1">
      <protection locked="0"/>
    </xf>
    <xf numFmtId="0" fontId="17" fillId="12" borderId="0" xfId="0" applyFont="1" applyFill="1" applyAlignment="1" applyProtection="1">
      <protection locked="0"/>
    </xf>
    <xf numFmtId="164" fontId="20" fillId="14" borderId="0" xfId="0" applyNumberFormat="1" applyFont="1" applyFill="1" applyBorder="1" applyAlignment="1" applyProtection="1">
      <alignment horizontal="center" vertical="center"/>
      <protection locked="0"/>
    </xf>
    <xf numFmtId="0" fontId="21" fillId="16" borderId="0" xfId="0" applyFont="1" applyFill="1" applyBorder="1" applyAlignment="1">
      <alignment horizontal="center" vertical="center"/>
    </xf>
    <xf numFmtId="0" fontId="19" fillId="17" borderId="0" xfId="0" applyFont="1" applyFill="1" applyAlignment="1"/>
    <xf numFmtId="0" fontId="4" fillId="2" borderId="1" xfId="0" applyFont="1" applyFill="1" applyBorder="1" applyAlignment="1">
      <alignment wrapText="1"/>
    </xf>
    <xf numFmtId="0" fontId="5" fillId="18" borderId="0" xfId="0" applyFont="1" applyFill="1" applyAlignment="1"/>
    <xf numFmtId="0" fontId="3" fillId="2" borderId="10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4" borderId="15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5" borderId="15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2" borderId="10" xfId="0" applyFont="1" applyFill="1" applyBorder="1" applyAlignment="1">
      <alignment textRotation="90" wrapText="1"/>
    </xf>
    <xf numFmtId="0" fontId="4" fillId="2" borderId="6" xfId="0" applyFont="1" applyFill="1" applyBorder="1" applyAlignment="1">
      <alignment textRotation="90" wrapText="1"/>
    </xf>
    <xf numFmtId="0" fontId="4" fillId="2" borderId="3" xfId="0" applyFont="1" applyFill="1" applyBorder="1" applyAlignment="1">
      <alignment textRotation="90" wrapText="1"/>
    </xf>
    <xf numFmtId="0" fontId="4" fillId="3" borderId="1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2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9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4" fillId="2" borderId="2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6" fillId="2" borderId="22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4" fillId="8" borderId="19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4" fillId="8" borderId="21" xfId="0" applyFont="1" applyFill="1" applyBorder="1" applyAlignment="1">
      <alignment wrapText="1"/>
    </xf>
    <xf numFmtId="0" fontId="4" fillId="8" borderId="23" xfId="0" applyFont="1" applyFill="1" applyBorder="1" applyAlignment="1">
      <alignment wrapText="1"/>
    </xf>
    <xf numFmtId="0" fontId="4" fillId="8" borderId="9" xfId="0" applyFont="1" applyFill="1" applyBorder="1" applyAlignment="1">
      <alignment wrapText="1"/>
    </xf>
    <xf numFmtId="0" fontId="4" fillId="8" borderId="4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0" fontId="4" fillId="4" borderId="20" xfId="0" applyFont="1" applyFill="1" applyBorder="1" applyAlignment="1">
      <alignment wrapText="1"/>
    </xf>
    <xf numFmtId="0" fontId="4" fillId="4" borderId="2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23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5" fillId="4" borderId="23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4" fillId="4" borderId="25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26" xfId="0" applyFont="1" applyFill="1" applyBorder="1" applyAlignment="1">
      <alignment wrapText="1"/>
    </xf>
    <xf numFmtId="0" fontId="4" fillId="4" borderId="27" xfId="0" applyFont="1" applyFill="1" applyBorder="1" applyAlignment="1">
      <alignment wrapText="1"/>
    </xf>
    <xf numFmtId="0" fontId="4" fillId="4" borderId="28" xfId="0" applyFont="1" applyFill="1" applyBorder="1" applyAlignment="1">
      <alignment wrapText="1"/>
    </xf>
    <xf numFmtId="0" fontId="4" fillId="8" borderId="22" xfId="0" applyFont="1" applyFill="1" applyBorder="1" applyAlignment="1">
      <alignment wrapText="1"/>
    </xf>
    <xf numFmtId="0" fontId="4" fillId="8" borderId="0" xfId="0" applyFont="1" applyFill="1" applyAlignment="1">
      <alignment wrapText="1"/>
    </xf>
    <xf numFmtId="0" fontId="4" fillId="8" borderId="7" xfId="0" applyFont="1" applyFill="1" applyBorder="1" applyAlignment="1">
      <alignment wrapText="1"/>
    </xf>
    <xf numFmtId="0" fontId="4" fillId="6" borderId="19" xfId="0" applyFont="1" applyFill="1" applyBorder="1" applyAlignment="1">
      <alignment wrapText="1"/>
    </xf>
    <xf numFmtId="0" fontId="4" fillId="6" borderId="21" xfId="0" applyFont="1" applyFill="1" applyBorder="1" applyAlignment="1">
      <alignment wrapText="1"/>
    </xf>
    <xf numFmtId="0" fontId="4" fillId="6" borderId="22" xfId="0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4" fillId="6" borderId="23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4" fillId="8" borderId="26" xfId="0" applyFont="1" applyFill="1" applyBorder="1" applyAlignment="1">
      <alignment wrapText="1"/>
    </xf>
    <xf numFmtId="0" fontId="4" fillId="8" borderId="27" xfId="0" applyFont="1" applyFill="1" applyBorder="1" applyAlignment="1">
      <alignment wrapText="1"/>
    </xf>
    <xf numFmtId="0" fontId="4" fillId="8" borderId="28" xfId="0" applyFont="1" applyFill="1" applyBorder="1" applyAlignment="1">
      <alignment wrapText="1"/>
    </xf>
    <xf numFmtId="0" fontId="11" fillId="9" borderId="34" xfId="0" applyFont="1" applyFill="1" applyBorder="1" applyAlignment="1">
      <alignment textRotation="90" wrapText="1"/>
    </xf>
    <xf numFmtId="0" fontId="11" fillId="9" borderId="35" xfId="0" applyFont="1" applyFill="1" applyBorder="1" applyAlignment="1">
      <alignment textRotation="90" wrapText="1"/>
    </xf>
    <xf numFmtId="0" fontId="11" fillId="9" borderId="33" xfId="0" applyFont="1" applyFill="1" applyBorder="1" applyAlignment="1">
      <alignment textRotation="90" wrapText="1"/>
    </xf>
    <xf numFmtId="0" fontId="11" fillId="10" borderId="34" xfId="0" applyFont="1" applyFill="1" applyBorder="1" applyAlignment="1">
      <alignment textRotation="90" wrapText="1"/>
    </xf>
    <xf numFmtId="0" fontId="11" fillId="10" borderId="35" xfId="0" applyFont="1" applyFill="1" applyBorder="1" applyAlignment="1">
      <alignment textRotation="90" wrapText="1"/>
    </xf>
    <xf numFmtId="0" fontId="11" fillId="10" borderId="33" xfId="0" applyFont="1" applyFill="1" applyBorder="1" applyAlignment="1">
      <alignment textRotation="90" wrapText="1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18" fillId="13" borderId="0" xfId="0" applyFont="1" applyFill="1" applyAlignment="1">
      <alignment horizontal="center" vertical="center"/>
    </xf>
    <xf numFmtId="0" fontId="19" fillId="0" borderId="0" xfId="0" applyFont="1" applyAlignment="1"/>
    <xf numFmtId="164" fontId="20" fillId="14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protection locked="0"/>
    </xf>
    <xf numFmtId="164" fontId="20" fillId="15" borderId="3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protection locked="0"/>
    </xf>
    <xf numFmtId="0" fontId="21" fillId="16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workbookViewId="0">
      <selection activeCell="U4" sqref="U4"/>
    </sheetView>
  </sheetViews>
  <sheetFormatPr baseColWidth="10" defaultColWidth="6" defaultRowHeight="12.75"/>
  <cols>
    <col min="1" max="16384" width="6" style="2"/>
  </cols>
  <sheetData>
    <row r="1" spans="1:19" ht="15">
      <c r="A1" s="181" t="s">
        <v>92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13.5" thickBot="1">
      <c r="A2" s="35" t="s">
        <v>94</v>
      </c>
      <c r="C2" s="41">
        <v>2016</v>
      </c>
      <c r="D2" s="40">
        <v>2017</v>
      </c>
      <c r="L2" s="46"/>
      <c r="M2" s="46"/>
      <c r="N2" s="46"/>
      <c r="O2" s="46"/>
      <c r="P2" s="46"/>
      <c r="Q2" s="46"/>
      <c r="R2" s="46"/>
      <c r="S2" s="46"/>
    </row>
    <row r="3" spans="1:19" ht="39" thickBot="1">
      <c r="A3" s="21" t="s">
        <v>0</v>
      </c>
      <c r="B3" s="39">
        <f>C2-3</f>
        <v>2013</v>
      </c>
      <c r="C3" s="4">
        <f>B3-1</f>
        <v>2012</v>
      </c>
      <c r="D3" s="4">
        <f t="shared" ref="D3:S3" si="0">C3-1</f>
        <v>2011</v>
      </c>
      <c r="E3" s="4">
        <f t="shared" si="0"/>
        <v>2010</v>
      </c>
      <c r="F3" s="4">
        <f t="shared" si="0"/>
        <v>2009</v>
      </c>
      <c r="G3" s="4">
        <f t="shared" si="0"/>
        <v>2008</v>
      </c>
      <c r="H3" s="4">
        <f t="shared" si="0"/>
        <v>2007</v>
      </c>
      <c r="I3" s="4">
        <f t="shared" si="0"/>
        <v>2006</v>
      </c>
      <c r="J3" s="4">
        <f t="shared" si="0"/>
        <v>2005</v>
      </c>
      <c r="K3" s="4">
        <f t="shared" si="0"/>
        <v>2004</v>
      </c>
      <c r="L3" s="11">
        <f t="shared" si="0"/>
        <v>2003</v>
      </c>
      <c r="M3" s="11">
        <f t="shared" si="0"/>
        <v>2002</v>
      </c>
      <c r="N3" s="4">
        <f t="shared" si="0"/>
        <v>2001</v>
      </c>
      <c r="O3" s="4">
        <f t="shared" si="0"/>
        <v>2000</v>
      </c>
      <c r="P3" s="4">
        <f t="shared" si="0"/>
        <v>1999</v>
      </c>
      <c r="Q3" s="11">
        <f t="shared" si="0"/>
        <v>1998</v>
      </c>
      <c r="R3" s="4">
        <f t="shared" si="0"/>
        <v>1997</v>
      </c>
      <c r="S3" s="11">
        <f t="shared" si="0"/>
        <v>1996</v>
      </c>
    </row>
    <row r="4" spans="1:19" ht="51.75" thickBot="1">
      <c r="A4" s="5" t="s">
        <v>1</v>
      </c>
      <c r="B4" s="6">
        <v>3</v>
      </c>
      <c r="C4" s="6">
        <v>4</v>
      </c>
      <c r="D4" s="6">
        <v>5</v>
      </c>
      <c r="E4" s="6">
        <v>6</v>
      </c>
      <c r="F4" s="6">
        <v>7</v>
      </c>
      <c r="G4" s="6">
        <v>8</v>
      </c>
      <c r="H4" s="6">
        <v>9</v>
      </c>
      <c r="I4" s="6">
        <v>10</v>
      </c>
      <c r="J4" s="6">
        <v>11</v>
      </c>
      <c r="K4" s="6">
        <v>12</v>
      </c>
      <c r="L4" s="6">
        <v>13</v>
      </c>
      <c r="M4" s="7">
        <v>14</v>
      </c>
      <c r="N4" s="6">
        <v>15</v>
      </c>
      <c r="O4" s="6">
        <v>16</v>
      </c>
      <c r="P4" s="7">
        <v>17</v>
      </c>
      <c r="Q4" s="6">
        <v>18</v>
      </c>
      <c r="R4" s="6">
        <v>19</v>
      </c>
      <c r="S4" s="6">
        <v>20</v>
      </c>
    </row>
    <row r="5" spans="1:19">
      <c r="A5" s="8"/>
      <c r="B5" s="47">
        <v>4</v>
      </c>
      <c r="C5" s="47">
        <v>5</v>
      </c>
      <c r="D5" s="47">
        <v>6</v>
      </c>
      <c r="E5" s="47">
        <v>7</v>
      </c>
      <c r="F5" s="47">
        <v>8</v>
      </c>
      <c r="G5" s="47">
        <v>9</v>
      </c>
      <c r="H5" s="47">
        <v>10</v>
      </c>
      <c r="I5" s="47">
        <v>11</v>
      </c>
      <c r="J5" s="47">
        <v>12</v>
      </c>
      <c r="K5" s="47">
        <v>13</v>
      </c>
      <c r="L5" s="47">
        <v>14</v>
      </c>
      <c r="M5" s="51">
        <v>15</v>
      </c>
      <c r="N5" s="49">
        <v>16</v>
      </c>
      <c r="O5" s="47">
        <v>17</v>
      </c>
      <c r="P5" s="51">
        <v>18</v>
      </c>
      <c r="Q5" s="49">
        <v>19</v>
      </c>
      <c r="R5" s="47">
        <v>20</v>
      </c>
      <c r="S5" s="47">
        <v>21</v>
      </c>
    </row>
    <row r="6" spans="1:19" ht="39" thickBot="1">
      <c r="A6" s="9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52"/>
      <c r="N6" s="50"/>
      <c r="O6" s="48"/>
      <c r="P6" s="52"/>
      <c r="Q6" s="50"/>
      <c r="R6" s="48"/>
      <c r="S6" s="48"/>
    </row>
    <row r="7" spans="1:19" ht="13.5" thickBot="1">
      <c r="A7" s="9"/>
      <c r="B7" s="53" t="s">
        <v>3</v>
      </c>
      <c r="C7" s="54"/>
      <c r="D7" s="54"/>
      <c r="E7" s="55"/>
      <c r="F7" s="56" t="s">
        <v>4</v>
      </c>
      <c r="G7" s="57"/>
      <c r="H7" s="57"/>
      <c r="I7" s="57"/>
      <c r="J7" s="57"/>
      <c r="K7" s="57"/>
      <c r="L7" s="58"/>
      <c r="M7" s="59" t="s">
        <v>5</v>
      </c>
      <c r="N7" s="60"/>
      <c r="O7" s="60"/>
      <c r="P7" s="60"/>
      <c r="Q7" s="60"/>
      <c r="R7" s="60"/>
      <c r="S7" s="61"/>
    </row>
    <row r="8" spans="1:19">
      <c r="A8" s="62" t="s">
        <v>6</v>
      </c>
      <c r="B8" s="12"/>
      <c r="C8" s="65" t="s">
        <v>8</v>
      </c>
      <c r="D8" s="65" t="s">
        <v>9</v>
      </c>
      <c r="E8" s="65" t="s">
        <v>10</v>
      </c>
      <c r="F8" s="68" t="s">
        <v>11</v>
      </c>
      <c r="G8" s="68" t="s">
        <v>12</v>
      </c>
      <c r="H8" s="68" t="s">
        <v>13</v>
      </c>
      <c r="I8" s="68" t="s">
        <v>14</v>
      </c>
      <c r="J8" s="68" t="s">
        <v>15</v>
      </c>
      <c r="K8" s="68" t="s">
        <v>16</v>
      </c>
      <c r="L8" s="68" t="s">
        <v>17</v>
      </c>
      <c r="M8" s="80" t="s">
        <v>10</v>
      </c>
      <c r="N8" s="77" t="s">
        <v>11</v>
      </c>
      <c r="O8" s="71" t="s">
        <v>12</v>
      </c>
      <c r="P8" s="74" t="s">
        <v>13</v>
      </c>
      <c r="Q8" s="77" t="s">
        <v>14</v>
      </c>
      <c r="R8" s="71" t="s">
        <v>17</v>
      </c>
      <c r="S8" s="71" t="s">
        <v>17</v>
      </c>
    </row>
    <row r="9" spans="1:19">
      <c r="A9" s="63"/>
      <c r="B9" s="12" t="s">
        <v>7</v>
      </c>
      <c r="C9" s="66"/>
      <c r="D9" s="66"/>
      <c r="E9" s="66"/>
      <c r="F9" s="69"/>
      <c r="G9" s="69"/>
      <c r="H9" s="69"/>
      <c r="I9" s="69"/>
      <c r="J9" s="69"/>
      <c r="K9" s="69"/>
      <c r="L9" s="69"/>
      <c r="M9" s="81"/>
      <c r="N9" s="78"/>
      <c r="O9" s="72"/>
      <c r="P9" s="75"/>
      <c r="Q9" s="78"/>
      <c r="R9" s="72"/>
      <c r="S9" s="72"/>
    </row>
    <row r="10" spans="1:19" ht="13.5" thickBot="1">
      <c r="A10" s="63"/>
      <c r="B10" s="13"/>
      <c r="C10" s="67"/>
      <c r="D10" s="67"/>
      <c r="E10" s="67"/>
      <c r="F10" s="70"/>
      <c r="G10" s="70"/>
      <c r="H10" s="70"/>
      <c r="I10" s="70"/>
      <c r="J10" s="70"/>
      <c r="K10" s="70"/>
      <c r="L10" s="70"/>
      <c r="M10" s="82"/>
      <c r="N10" s="79"/>
      <c r="O10" s="73"/>
      <c r="P10" s="76"/>
      <c r="Q10" s="79"/>
      <c r="R10" s="73"/>
      <c r="S10" s="73"/>
    </row>
    <row r="11" spans="1:19">
      <c r="A11" s="63"/>
      <c r="B11" s="12"/>
      <c r="C11" s="65" t="s">
        <v>8</v>
      </c>
      <c r="D11" s="65" t="s">
        <v>9</v>
      </c>
      <c r="E11" s="65" t="s">
        <v>10</v>
      </c>
      <c r="F11" s="68" t="s">
        <v>11</v>
      </c>
      <c r="G11" s="68" t="s">
        <v>12</v>
      </c>
      <c r="H11" s="68" t="s">
        <v>13</v>
      </c>
      <c r="I11" s="68" t="s">
        <v>14</v>
      </c>
      <c r="J11" s="68" t="s">
        <v>15</v>
      </c>
      <c r="K11" s="68" t="s">
        <v>16</v>
      </c>
      <c r="L11" s="68" t="s">
        <v>17</v>
      </c>
      <c r="M11" s="74" t="s">
        <v>11</v>
      </c>
      <c r="N11" s="77" t="s">
        <v>12</v>
      </c>
      <c r="O11" s="71" t="s">
        <v>13</v>
      </c>
      <c r="P11" s="74" t="s">
        <v>14</v>
      </c>
      <c r="Q11" s="77" t="s">
        <v>17</v>
      </c>
      <c r="R11" s="71" t="s">
        <v>17</v>
      </c>
      <c r="S11" s="71" t="s">
        <v>10</v>
      </c>
    </row>
    <row r="12" spans="1:19">
      <c r="A12" s="63"/>
      <c r="B12" s="12" t="s">
        <v>7</v>
      </c>
      <c r="C12" s="66"/>
      <c r="D12" s="66"/>
      <c r="E12" s="66"/>
      <c r="F12" s="69"/>
      <c r="G12" s="69"/>
      <c r="H12" s="69"/>
      <c r="I12" s="69"/>
      <c r="J12" s="69"/>
      <c r="K12" s="69"/>
      <c r="L12" s="69"/>
      <c r="M12" s="75"/>
      <c r="N12" s="78"/>
      <c r="O12" s="72"/>
      <c r="P12" s="75"/>
      <c r="Q12" s="78"/>
      <c r="R12" s="72"/>
      <c r="S12" s="72"/>
    </row>
    <row r="13" spans="1:19" ht="13.5" thickBot="1">
      <c r="A13" s="63"/>
      <c r="B13" s="13"/>
      <c r="C13" s="67"/>
      <c r="D13" s="67"/>
      <c r="E13" s="67"/>
      <c r="F13" s="70"/>
      <c r="G13" s="70"/>
      <c r="H13" s="70"/>
      <c r="I13" s="70"/>
      <c r="J13" s="70"/>
      <c r="K13" s="70"/>
      <c r="L13" s="70"/>
      <c r="M13" s="76"/>
      <c r="N13" s="79"/>
      <c r="O13" s="73"/>
      <c r="P13" s="76"/>
      <c r="Q13" s="79"/>
      <c r="R13" s="73"/>
      <c r="S13" s="73"/>
    </row>
    <row r="14" spans="1:19">
      <c r="A14" s="63"/>
      <c r="B14" s="12"/>
      <c r="C14" s="65" t="s">
        <v>8</v>
      </c>
      <c r="D14" s="65" t="s">
        <v>9</v>
      </c>
      <c r="E14" s="68" t="s">
        <v>11</v>
      </c>
      <c r="F14" s="68" t="s">
        <v>12</v>
      </c>
      <c r="G14" s="68" t="s">
        <v>13</v>
      </c>
      <c r="H14" s="68" t="s">
        <v>14</v>
      </c>
      <c r="I14" s="68" t="s">
        <v>15</v>
      </c>
      <c r="J14" s="68" t="s">
        <v>16</v>
      </c>
      <c r="K14" s="68" t="s">
        <v>17</v>
      </c>
      <c r="L14" s="68" t="s">
        <v>10</v>
      </c>
      <c r="M14" s="74" t="s">
        <v>11</v>
      </c>
      <c r="N14" s="77" t="s">
        <v>12</v>
      </c>
      <c r="O14" s="71" t="s">
        <v>13</v>
      </c>
      <c r="P14" s="74" t="s">
        <v>14</v>
      </c>
      <c r="Q14" s="77" t="s">
        <v>18</v>
      </c>
      <c r="R14" s="71" t="s">
        <v>17</v>
      </c>
      <c r="S14" s="71" t="s">
        <v>10</v>
      </c>
    </row>
    <row r="15" spans="1:19">
      <c r="A15" s="63"/>
      <c r="B15" s="12" t="s">
        <v>7</v>
      </c>
      <c r="C15" s="66"/>
      <c r="D15" s="66"/>
      <c r="E15" s="69"/>
      <c r="F15" s="69"/>
      <c r="G15" s="69"/>
      <c r="H15" s="69"/>
      <c r="I15" s="69"/>
      <c r="J15" s="69"/>
      <c r="K15" s="69"/>
      <c r="L15" s="69"/>
      <c r="M15" s="75"/>
      <c r="N15" s="78"/>
      <c r="O15" s="72"/>
      <c r="P15" s="75"/>
      <c r="Q15" s="78"/>
      <c r="R15" s="72"/>
      <c r="S15" s="72"/>
    </row>
    <row r="16" spans="1:19" ht="13.5" thickBot="1">
      <c r="A16" s="63"/>
      <c r="B16" s="13"/>
      <c r="C16" s="67"/>
      <c r="D16" s="67"/>
      <c r="E16" s="70"/>
      <c r="F16" s="70"/>
      <c r="G16" s="70"/>
      <c r="H16" s="70"/>
      <c r="I16" s="70"/>
      <c r="J16" s="70"/>
      <c r="K16" s="70"/>
      <c r="L16" s="70"/>
      <c r="M16" s="76"/>
      <c r="N16" s="79"/>
      <c r="O16" s="73"/>
      <c r="P16" s="76"/>
      <c r="Q16" s="79"/>
      <c r="R16" s="73"/>
      <c r="S16" s="73"/>
    </row>
    <row r="17" spans="1:19">
      <c r="A17" s="63"/>
      <c r="B17" s="12"/>
      <c r="C17" s="65" t="s">
        <v>8</v>
      </c>
      <c r="D17" s="65" t="s">
        <v>9</v>
      </c>
      <c r="E17" s="65" t="s">
        <v>10</v>
      </c>
      <c r="F17" s="68" t="s">
        <v>11</v>
      </c>
      <c r="G17" s="68" t="s">
        <v>12</v>
      </c>
      <c r="H17" s="68" t="s">
        <v>13</v>
      </c>
      <c r="I17" s="68" t="s">
        <v>14</v>
      </c>
      <c r="J17" s="68" t="s">
        <v>15</v>
      </c>
      <c r="K17" s="68" t="s">
        <v>16</v>
      </c>
      <c r="L17" s="71" t="s">
        <v>11</v>
      </c>
      <c r="M17" s="74" t="s">
        <v>12</v>
      </c>
      <c r="N17" s="77" t="s">
        <v>13</v>
      </c>
      <c r="O17" s="71" t="s">
        <v>14</v>
      </c>
      <c r="P17" s="74" t="s">
        <v>17</v>
      </c>
      <c r="Q17" s="77" t="s">
        <v>17</v>
      </c>
      <c r="R17" s="71" t="s">
        <v>10</v>
      </c>
      <c r="S17" s="83"/>
    </row>
    <row r="18" spans="1:19">
      <c r="A18" s="63"/>
      <c r="B18" s="12" t="s">
        <v>7</v>
      </c>
      <c r="C18" s="66"/>
      <c r="D18" s="66"/>
      <c r="E18" s="66"/>
      <c r="F18" s="69"/>
      <c r="G18" s="69"/>
      <c r="H18" s="69"/>
      <c r="I18" s="69"/>
      <c r="J18" s="69"/>
      <c r="K18" s="69"/>
      <c r="L18" s="72"/>
      <c r="M18" s="75"/>
      <c r="N18" s="78"/>
      <c r="O18" s="72"/>
      <c r="P18" s="75"/>
      <c r="Q18" s="78"/>
      <c r="R18" s="72"/>
      <c r="S18" s="84"/>
    </row>
    <row r="19" spans="1:19" ht="13.5" thickBot="1">
      <c r="A19" s="63"/>
      <c r="B19" s="13"/>
      <c r="C19" s="67"/>
      <c r="D19" s="67"/>
      <c r="E19" s="67"/>
      <c r="F19" s="70"/>
      <c r="G19" s="70"/>
      <c r="H19" s="70"/>
      <c r="I19" s="70"/>
      <c r="J19" s="70"/>
      <c r="K19" s="70"/>
      <c r="L19" s="73"/>
      <c r="M19" s="76"/>
      <c r="N19" s="79"/>
      <c r="O19" s="73"/>
      <c r="P19" s="76"/>
      <c r="Q19" s="79"/>
      <c r="R19" s="73"/>
      <c r="S19" s="85"/>
    </row>
    <row r="20" spans="1:19">
      <c r="A20" s="63"/>
      <c r="B20" s="12"/>
      <c r="C20" s="65" t="s">
        <v>8</v>
      </c>
      <c r="D20" s="65" t="s">
        <v>9</v>
      </c>
      <c r="E20" s="68" t="s">
        <v>11</v>
      </c>
      <c r="F20" s="68" t="s">
        <v>12</v>
      </c>
      <c r="G20" s="68" t="s">
        <v>13</v>
      </c>
      <c r="H20" s="68" t="s">
        <v>14</v>
      </c>
      <c r="I20" s="68" t="s">
        <v>15</v>
      </c>
      <c r="J20" s="68" t="s">
        <v>16</v>
      </c>
      <c r="K20" s="68" t="s">
        <v>17</v>
      </c>
      <c r="L20" s="71" t="s">
        <v>11</v>
      </c>
      <c r="M20" s="74" t="s">
        <v>12</v>
      </c>
      <c r="N20" s="77" t="s">
        <v>13</v>
      </c>
      <c r="O20" s="71" t="s">
        <v>14</v>
      </c>
      <c r="P20" s="74" t="s">
        <v>17</v>
      </c>
      <c r="Q20" s="77" t="s">
        <v>17</v>
      </c>
      <c r="R20" s="71" t="s">
        <v>10</v>
      </c>
      <c r="S20" s="83"/>
    </row>
    <row r="21" spans="1:19">
      <c r="A21" s="63"/>
      <c r="B21" s="12" t="s">
        <v>7</v>
      </c>
      <c r="C21" s="66"/>
      <c r="D21" s="66"/>
      <c r="E21" s="69"/>
      <c r="F21" s="69"/>
      <c r="G21" s="69"/>
      <c r="H21" s="69"/>
      <c r="I21" s="69"/>
      <c r="J21" s="69"/>
      <c r="K21" s="69"/>
      <c r="L21" s="72"/>
      <c r="M21" s="75"/>
      <c r="N21" s="78"/>
      <c r="O21" s="72"/>
      <c r="P21" s="75"/>
      <c r="Q21" s="78"/>
      <c r="R21" s="72"/>
      <c r="S21" s="84"/>
    </row>
    <row r="22" spans="1:19" ht="13.5" thickBot="1">
      <c r="A22" s="63"/>
      <c r="B22" s="13"/>
      <c r="C22" s="67"/>
      <c r="D22" s="67"/>
      <c r="E22" s="70"/>
      <c r="F22" s="70"/>
      <c r="G22" s="70"/>
      <c r="H22" s="70"/>
      <c r="I22" s="70"/>
      <c r="J22" s="70"/>
      <c r="K22" s="70"/>
      <c r="L22" s="73"/>
      <c r="M22" s="76"/>
      <c r="N22" s="79"/>
      <c r="O22" s="73"/>
      <c r="P22" s="76"/>
      <c r="Q22" s="79"/>
      <c r="R22" s="73"/>
      <c r="S22" s="85"/>
    </row>
    <row r="23" spans="1:19">
      <c r="A23" s="63"/>
      <c r="B23" s="12"/>
      <c r="C23" s="65" t="s">
        <v>8</v>
      </c>
      <c r="D23" s="65" t="s">
        <v>9</v>
      </c>
      <c r="E23" s="68" t="s">
        <v>11</v>
      </c>
      <c r="F23" s="68" t="s">
        <v>12</v>
      </c>
      <c r="G23" s="68" t="s">
        <v>13</v>
      </c>
      <c r="H23" s="68" t="s">
        <v>14</v>
      </c>
      <c r="I23" s="68" t="s">
        <v>15</v>
      </c>
      <c r="J23" s="68" t="s">
        <v>16</v>
      </c>
      <c r="K23" s="71" t="s">
        <v>11</v>
      </c>
      <c r="L23" s="71" t="s">
        <v>12</v>
      </c>
      <c r="M23" s="74" t="s">
        <v>13</v>
      </c>
      <c r="N23" s="77" t="s">
        <v>14</v>
      </c>
      <c r="O23" s="71" t="s">
        <v>17</v>
      </c>
      <c r="P23" s="74" t="s">
        <v>17</v>
      </c>
      <c r="Q23" s="77" t="s">
        <v>10</v>
      </c>
      <c r="R23" s="83"/>
      <c r="S23" s="83"/>
    </row>
    <row r="24" spans="1:19">
      <c r="A24" s="63"/>
      <c r="B24" s="12" t="s">
        <v>7</v>
      </c>
      <c r="C24" s="66"/>
      <c r="D24" s="66"/>
      <c r="E24" s="69"/>
      <c r="F24" s="69"/>
      <c r="G24" s="69"/>
      <c r="H24" s="69"/>
      <c r="I24" s="69"/>
      <c r="J24" s="69"/>
      <c r="K24" s="72"/>
      <c r="L24" s="72"/>
      <c r="M24" s="75"/>
      <c r="N24" s="78"/>
      <c r="O24" s="72"/>
      <c r="P24" s="75"/>
      <c r="Q24" s="78"/>
      <c r="R24" s="84"/>
      <c r="S24" s="84"/>
    </row>
    <row r="25" spans="1:19" ht="13.5" thickBot="1">
      <c r="A25" s="64"/>
      <c r="B25" s="13"/>
      <c r="C25" s="67"/>
      <c r="D25" s="67"/>
      <c r="E25" s="70"/>
      <c r="F25" s="70"/>
      <c r="G25" s="70"/>
      <c r="H25" s="70"/>
      <c r="I25" s="70"/>
      <c r="J25" s="70"/>
      <c r="K25" s="73"/>
      <c r="L25" s="73"/>
      <c r="M25" s="76"/>
      <c r="N25" s="79"/>
      <c r="O25" s="73"/>
      <c r="P25" s="76"/>
      <c r="Q25" s="79"/>
      <c r="R25" s="85"/>
      <c r="S25" s="85"/>
    </row>
    <row r="26" spans="1:19">
      <c r="A26" s="86" t="s">
        <v>19</v>
      </c>
      <c r="B26" s="12"/>
      <c r="C26" s="65" t="s">
        <v>8</v>
      </c>
      <c r="D26" s="65" t="s">
        <v>9</v>
      </c>
      <c r="E26" s="68" t="s">
        <v>11</v>
      </c>
      <c r="F26" s="68" t="s">
        <v>12</v>
      </c>
      <c r="G26" s="68" t="s">
        <v>13</v>
      </c>
      <c r="H26" s="68" t="s">
        <v>14</v>
      </c>
      <c r="I26" s="68" t="s">
        <v>15</v>
      </c>
      <c r="J26" s="68" t="s">
        <v>16</v>
      </c>
      <c r="K26" s="71" t="s">
        <v>11</v>
      </c>
      <c r="L26" s="71" t="s">
        <v>12</v>
      </c>
      <c r="M26" s="74" t="s">
        <v>13</v>
      </c>
      <c r="N26" s="77" t="s">
        <v>14</v>
      </c>
      <c r="O26" s="83"/>
      <c r="P26" s="83"/>
      <c r="Q26" s="83"/>
      <c r="R26" s="83"/>
      <c r="S26" s="83"/>
    </row>
    <row r="27" spans="1:19">
      <c r="A27" s="87"/>
      <c r="B27" s="12" t="s">
        <v>7</v>
      </c>
      <c r="C27" s="66"/>
      <c r="D27" s="66"/>
      <c r="E27" s="69"/>
      <c r="F27" s="69"/>
      <c r="G27" s="69"/>
      <c r="H27" s="69"/>
      <c r="I27" s="69"/>
      <c r="J27" s="69"/>
      <c r="K27" s="72"/>
      <c r="L27" s="72"/>
      <c r="M27" s="75"/>
      <c r="N27" s="78"/>
      <c r="O27" s="84"/>
      <c r="P27" s="84"/>
      <c r="Q27" s="84"/>
      <c r="R27" s="84"/>
      <c r="S27" s="84"/>
    </row>
    <row r="28" spans="1:19" ht="13.5" thickBot="1">
      <c r="A28" s="88"/>
      <c r="B28" s="13"/>
      <c r="C28" s="67"/>
      <c r="D28" s="67"/>
      <c r="E28" s="70"/>
      <c r="F28" s="70"/>
      <c r="G28" s="70"/>
      <c r="H28" s="70"/>
      <c r="I28" s="70"/>
      <c r="J28" s="70"/>
      <c r="K28" s="73"/>
      <c r="L28" s="73"/>
      <c r="M28" s="76"/>
      <c r="N28" s="79"/>
      <c r="O28" s="85"/>
      <c r="P28" s="85"/>
      <c r="Q28" s="85"/>
      <c r="R28" s="85"/>
      <c r="S28" s="85"/>
    </row>
    <row r="29" spans="1:19">
      <c r="A29" s="3" t="s">
        <v>20</v>
      </c>
    </row>
    <row r="30" spans="1:19">
      <c r="A30" s="3" t="s">
        <v>21</v>
      </c>
    </row>
    <row r="31" spans="1:19">
      <c r="A31" s="3" t="s">
        <v>22</v>
      </c>
    </row>
    <row r="32" spans="1:19">
      <c r="A32" s="10" t="s">
        <v>23</v>
      </c>
    </row>
    <row r="33" spans="1:1">
      <c r="A33" s="10" t="s">
        <v>24</v>
      </c>
    </row>
  </sheetData>
  <mergeCells count="143">
    <mergeCell ref="A1:S1"/>
    <mergeCell ref="S23:S25"/>
    <mergeCell ref="H23:H25"/>
    <mergeCell ref="I23:I25"/>
    <mergeCell ref="J23:J25"/>
    <mergeCell ref="K23:K25"/>
    <mergeCell ref="L23:L25"/>
    <mergeCell ref="M23:M25"/>
    <mergeCell ref="Q26:Q28"/>
    <mergeCell ref="R26:R28"/>
    <mergeCell ref="S26:S28"/>
    <mergeCell ref="A26:A28"/>
    <mergeCell ref="C26:C28"/>
    <mergeCell ref="D26:D28"/>
    <mergeCell ref="E26:E28"/>
    <mergeCell ref="F26:F28"/>
    <mergeCell ref="G26:G28"/>
    <mergeCell ref="N23:N25"/>
    <mergeCell ref="O23:O25"/>
    <mergeCell ref="P23:P25"/>
    <mergeCell ref="N26:N28"/>
    <mergeCell ref="O26:O28"/>
    <mergeCell ref="P26:P28"/>
    <mergeCell ref="H26:H28"/>
    <mergeCell ref="I26:I28"/>
    <mergeCell ref="J26:J28"/>
    <mergeCell ref="K26:K28"/>
    <mergeCell ref="L26:L28"/>
    <mergeCell ref="M26:M28"/>
    <mergeCell ref="O20:O22"/>
    <mergeCell ref="P20:P22"/>
    <mergeCell ref="Q20:Q22"/>
    <mergeCell ref="R20:R22"/>
    <mergeCell ref="S20:S22"/>
    <mergeCell ref="C23:C25"/>
    <mergeCell ref="D23:D25"/>
    <mergeCell ref="E23:E25"/>
    <mergeCell ref="F23:F25"/>
    <mergeCell ref="G23:G25"/>
    <mergeCell ref="I20:I22"/>
    <mergeCell ref="J20:J22"/>
    <mergeCell ref="K20:K22"/>
    <mergeCell ref="L20:L22"/>
    <mergeCell ref="M20:M22"/>
    <mergeCell ref="N20:N22"/>
    <mergeCell ref="C20:C22"/>
    <mergeCell ref="D20:D22"/>
    <mergeCell ref="E20:E22"/>
    <mergeCell ref="F20:F22"/>
    <mergeCell ref="G20:G22"/>
    <mergeCell ref="H20:H22"/>
    <mergeCell ref="Q23:Q25"/>
    <mergeCell ref="R23:R25"/>
    <mergeCell ref="P17:P19"/>
    <mergeCell ref="Q17:Q19"/>
    <mergeCell ref="R17:R19"/>
    <mergeCell ref="S17:S19"/>
    <mergeCell ref="H17:H19"/>
    <mergeCell ref="I17:I19"/>
    <mergeCell ref="J17:J19"/>
    <mergeCell ref="K17:K19"/>
    <mergeCell ref="L17:L19"/>
    <mergeCell ref="M17:M19"/>
    <mergeCell ref="O14:O16"/>
    <mergeCell ref="P14:P16"/>
    <mergeCell ref="Q14:Q16"/>
    <mergeCell ref="R14:R16"/>
    <mergeCell ref="S14:S16"/>
    <mergeCell ref="C17:C19"/>
    <mergeCell ref="D17:D19"/>
    <mergeCell ref="E17:E19"/>
    <mergeCell ref="F17:F19"/>
    <mergeCell ref="G17:G19"/>
    <mergeCell ref="I14:I16"/>
    <mergeCell ref="J14:J16"/>
    <mergeCell ref="K14:K16"/>
    <mergeCell ref="L14:L16"/>
    <mergeCell ref="M14:M16"/>
    <mergeCell ref="N14:N16"/>
    <mergeCell ref="C14:C16"/>
    <mergeCell ref="D14:D16"/>
    <mergeCell ref="E14:E16"/>
    <mergeCell ref="F14:F16"/>
    <mergeCell ref="G14:G16"/>
    <mergeCell ref="H14:H16"/>
    <mergeCell ref="N17:N19"/>
    <mergeCell ref="O17:O19"/>
    <mergeCell ref="M8:M10"/>
    <mergeCell ref="N8:N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B7:E7"/>
    <mergeCell ref="F7:L7"/>
    <mergeCell ref="M7:S7"/>
    <mergeCell ref="A8:A25"/>
    <mergeCell ref="C8:C10"/>
    <mergeCell ref="D8:D10"/>
    <mergeCell ref="E8:E10"/>
    <mergeCell ref="F8:F10"/>
    <mergeCell ref="G8:G10"/>
    <mergeCell ref="H8:H10"/>
    <mergeCell ref="O8:O10"/>
    <mergeCell ref="P8:P10"/>
    <mergeCell ref="Q8:Q10"/>
    <mergeCell ref="R8:R10"/>
    <mergeCell ref="S8:S10"/>
    <mergeCell ref="C11:C13"/>
    <mergeCell ref="D11:D13"/>
    <mergeCell ref="E11:E13"/>
    <mergeCell ref="F11:F13"/>
    <mergeCell ref="G11:G13"/>
    <mergeCell ref="I8:I10"/>
    <mergeCell ref="J8:J10"/>
    <mergeCell ref="K8:K10"/>
    <mergeCell ref="L8:L10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N5:N6"/>
    <mergeCell ref="O5:O6"/>
    <mergeCell ref="P5:P6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599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workbookViewId="0">
      <selection activeCell="Y19" sqref="Y19"/>
    </sheetView>
  </sheetViews>
  <sheetFormatPr baseColWidth="10" defaultRowHeight="15"/>
  <cols>
    <col min="1" max="1" width="7.85546875" customWidth="1"/>
    <col min="2" max="2" width="7.140625" customWidth="1"/>
    <col min="3" max="3" width="6.5703125" customWidth="1"/>
    <col min="4" max="4" width="10.140625" customWidth="1"/>
    <col min="5" max="5" width="7.140625" customWidth="1"/>
    <col min="6" max="6" width="8" customWidth="1"/>
    <col min="7" max="7" width="9.42578125" customWidth="1"/>
    <col min="8" max="8" width="7.85546875" customWidth="1"/>
    <col min="9" max="9" width="7.42578125" customWidth="1"/>
    <col min="10" max="10" width="7.7109375" customWidth="1"/>
    <col min="11" max="11" width="10.7109375" customWidth="1"/>
    <col min="12" max="12" width="0.28515625" customWidth="1"/>
    <col min="13" max="13" width="11.140625" customWidth="1"/>
    <col min="14" max="14" width="5.5703125" hidden="1" customWidth="1"/>
    <col min="15" max="15" width="0.140625" hidden="1" customWidth="1"/>
    <col min="16" max="16" width="4.5703125" hidden="1" customWidth="1"/>
    <col min="17" max="17" width="8.42578125" customWidth="1"/>
    <col min="18" max="18" width="6.5703125" customWidth="1"/>
    <col min="19" max="19" width="7.42578125" customWidth="1"/>
    <col min="20" max="20" width="9.5703125" customWidth="1"/>
    <col min="21" max="21" width="9.7109375" customWidth="1"/>
    <col min="22" max="22" width="3" hidden="1" customWidth="1"/>
    <col min="23" max="23" width="7.28515625" customWidth="1"/>
  </cols>
  <sheetData>
    <row r="1" spans="1:23">
      <c r="A1" s="1" t="s">
        <v>93</v>
      </c>
      <c r="B1" s="2"/>
      <c r="C1" s="2"/>
      <c r="D1" s="2"/>
      <c r="E1" s="2"/>
      <c r="F1" s="2"/>
      <c r="G1" s="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" customHeight="1">
      <c r="A3" s="93" t="s">
        <v>37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5"/>
    </row>
    <row r="4" spans="1:23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8"/>
    </row>
    <row r="5" spans="1:23" ht="18" customHeight="1">
      <c r="A5" s="99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</row>
    <row r="6" spans="1:23" ht="18" customHeight="1">
      <c r="A6" s="102" t="s">
        <v>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</row>
    <row r="7" spans="1:23" ht="15.75" thickBot="1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7"/>
    </row>
    <row r="8" spans="1:23" ht="15.75" thickBot="1">
      <c r="A8" s="37">
        <f>MOD_B!$B$3</f>
        <v>2013</v>
      </c>
      <c r="B8" s="15">
        <f t="shared" ref="B8:K8" si="0">A8-1</f>
        <v>2012</v>
      </c>
      <c r="C8" s="15">
        <f t="shared" si="0"/>
        <v>2011</v>
      </c>
      <c r="D8" s="15">
        <f t="shared" si="0"/>
        <v>2010</v>
      </c>
      <c r="E8" s="15">
        <f t="shared" si="0"/>
        <v>2009</v>
      </c>
      <c r="F8" s="15">
        <f t="shared" si="0"/>
        <v>2008</v>
      </c>
      <c r="G8" s="15">
        <f t="shared" si="0"/>
        <v>2007</v>
      </c>
      <c r="H8" s="15">
        <f t="shared" si="0"/>
        <v>2006</v>
      </c>
      <c r="I8" s="15">
        <f t="shared" si="0"/>
        <v>2005</v>
      </c>
      <c r="J8" s="15">
        <f t="shared" si="0"/>
        <v>2004</v>
      </c>
      <c r="K8" s="89">
        <f t="shared" si="0"/>
        <v>2003</v>
      </c>
      <c r="L8" s="90"/>
      <c r="M8" s="15">
        <f>K8-1</f>
        <v>2002</v>
      </c>
      <c r="N8" s="91">
        <f>M8-1</f>
        <v>2001</v>
      </c>
      <c r="O8" s="92"/>
      <c r="P8" s="92"/>
      <c r="Q8" s="90"/>
      <c r="R8" s="15">
        <f>N8-1</f>
        <v>2000</v>
      </c>
      <c r="S8" s="15">
        <f>R8-1</f>
        <v>1999</v>
      </c>
      <c r="T8" s="15">
        <f>S8-1</f>
        <v>1998</v>
      </c>
      <c r="U8" s="89">
        <f>T8-1</f>
        <v>1997</v>
      </c>
      <c r="V8" s="90"/>
      <c r="W8" s="45">
        <f>U8-1</f>
        <v>1996</v>
      </c>
    </row>
    <row r="9" spans="1:23" ht="15.75" thickBot="1">
      <c r="A9" s="16">
        <v>3</v>
      </c>
      <c r="B9" s="6">
        <v>4</v>
      </c>
      <c r="C9" s="6">
        <v>5</v>
      </c>
      <c r="D9" s="6">
        <v>6</v>
      </c>
      <c r="E9" s="6">
        <v>7</v>
      </c>
      <c r="F9" s="6">
        <v>8</v>
      </c>
      <c r="G9" s="6">
        <v>9</v>
      </c>
      <c r="H9" s="6">
        <v>10</v>
      </c>
      <c r="I9" s="6">
        <v>11</v>
      </c>
      <c r="J9" s="6">
        <v>12</v>
      </c>
      <c r="K9" s="108">
        <v>13</v>
      </c>
      <c r="L9" s="109"/>
      <c r="M9" s="7">
        <v>14</v>
      </c>
      <c r="N9" s="110">
        <v>15</v>
      </c>
      <c r="O9" s="111"/>
      <c r="P9" s="111"/>
      <c r="Q9" s="109"/>
      <c r="R9" s="6">
        <v>16</v>
      </c>
      <c r="S9" s="7">
        <v>17</v>
      </c>
      <c r="T9" s="6">
        <v>18</v>
      </c>
      <c r="U9" s="108">
        <v>19</v>
      </c>
      <c r="V9" s="109"/>
      <c r="W9" s="16">
        <v>20</v>
      </c>
    </row>
    <row r="10" spans="1:23" ht="15.75" thickBot="1">
      <c r="A10" s="17">
        <v>4</v>
      </c>
      <c r="B10" s="18">
        <v>5</v>
      </c>
      <c r="C10" s="18">
        <v>6</v>
      </c>
      <c r="D10" s="18">
        <v>7</v>
      </c>
      <c r="E10" s="18">
        <v>8</v>
      </c>
      <c r="F10" s="18">
        <v>9</v>
      </c>
      <c r="G10" s="18">
        <v>10</v>
      </c>
      <c r="H10" s="18">
        <v>11</v>
      </c>
      <c r="I10" s="18">
        <v>12</v>
      </c>
      <c r="J10" s="18">
        <v>13</v>
      </c>
      <c r="K10" s="112">
        <v>14</v>
      </c>
      <c r="L10" s="113"/>
      <c r="M10" s="19">
        <v>15</v>
      </c>
      <c r="N10" s="114">
        <v>16</v>
      </c>
      <c r="O10" s="115"/>
      <c r="P10" s="115"/>
      <c r="Q10" s="113"/>
      <c r="R10" s="18">
        <v>17</v>
      </c>
      <c r="S10" s="19">
        <v>18</v>
      </c>
      <c r="T10" s="18">
        <v>19</v>
      </c>
      <c r="U10" s="112">
        <v>20</v>
      </c>
      <c r="V10" s="113"/>
      <c r="W10" s="38">
        <v>21</v>
      </c>
    </row>
    <row r="11" spans="1:23">
      <c r="A11" s="155"/>
      <c r="B11" s="156"/>
      <c r="C11" s="157"/>
      <c r="D11" s="125" t="s">
        <v>27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7"/>
      <c r="R11" s="116" t="s">
        <v>28</v>
      </c>
      <c r="S11" s="117"/>
      <c r="T11" s="117"/>
      <c r="U11" s="117"/>
      <c r="V11" s="117"/>
      <c r="W11" s="118"/>
    </row>
    <row r="12" spans="1:23" ht="15.75" thickBot="1">
      <c r="A12" s="158" t="s">
        <v>3</v>
      </c>
      <c r="B12" s="159"/>
      <c r="C12" s="160"/>
      <c r="D12" s="131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3"/>
      <c r="R12" s="119"/>
      <c r="S12" s="120"/>
      <c r="T12" s="120"/>
      <c r="U12" s="120"/>
      <c r="V12" s="120"/>
      <c r="W12" s="121"/>
    </row>
    <row r="13" spans="1:23">
      <c r="A13" s="122" t="s">
        <v>7</v>
      </c>
      <c r="B13" s="122" t="s">
        <v>8</v>
      </c>
      <c r="C13" s="122" t="s">
        <v>9</v>
      </c>
      <c r="D13" s="125" t="s">
        <v>29</v>
      </c>
      <c r="E13" s="126"/>
      <c r="F13" s="126"/>
      <c r="G13" s="127"/>
      <c r="H13" s="125" t="s">
        <v>30</v>
      </c>
      <c r="I13" s="126"/>
      <c r="J13" s="127"/>
      <c r="K13" s="125" t="s">
        <v>32</v>
      </c>
      <c r="L13" s="126"/>
      <c r="M13" s="126"/>
      <c r="N13" s="137"/>
      <c r="O13" s="140" t="s">
        <v>33</v>
      </c>
      <c r="P13" s="126"/>
      <c r="Q13" s="127"/>
      <c r="R13" s="116" t="s">
        <v>28</v>
      </c>
      <c r="S13" s="117"/>
      <c r="T13" s="117"/>
      <c r="U13" s="118"/>
      <c r="V13" s="146" t="s">
        <v>34</v>
      </c>
      <c r="W13" s="147"/>
    </row>
    <row r="14" spans="1:23" ht="15.75" customHeight="1">
      <c r="A14" s="161"/>
      <c r="B14" s="123"/>
      <c r="C14" s="123"/>
      <c r="D14" s="128"/>
      <c r="E14" s="129"/>
      <c r="F14" s="129"/>
      <c r="G14" s="130"/>
      <c r="H14" s="128" t="s">
        <v>31</v>
      </c>
      <c r="I14" s="129"/>
      <c r="J14" s="130"/>
      <c r="K14" s="128"/>
      <c r="L14" s="129"/>
      <c r="M14" s="129"/>
      <c r="N14" s="138"/>
      <c r="O14" s="141"/>
      <c r="P14" s="129"/>
      <c r="Q14" s="130"/>
      <c r="R14" s="143"/>
      <c r="S14" s="144"/>
      <c r="T14" s="144"/>
      <c r="U14" s="145"/>
      <c r="V14" s="148"/>
      <c r="W14" s="149"/>
    </row>
    <row r="15" spans="1:23" ht="15.75" thickBot="1">
      <c r="A15" s="162"/>
      <c r="B15" s="124"/>
      <c r="C15" s="124"/>
      <c r="D15" s="131"/>
      <c r="E15" s="132"/>
      <c r="F15" s="132"/>
      <c r="G15" s="133"/>
      <c r="H15" s="134"/>
      <c r="I15" s="135"/>
      <c r="J15" s="136"/>
      <c r="K15" s="131"/>
      <c r="L15" s="132"/>
      <c r="M15" s="132"/>
      <c r="N15" s="139"/>
      <c r="O15" s="142"/>
      <c r="P15" s="132"/>
      <c r="Q15" s="133"/>
      <c r="R15" s="119"/>
      <c r="S15" s="120"/>
      <c r="T15" s="120"/>
      <c r="U15" s="121"/>
      <c r="V15" s="150"/>
      <c r="W15" s="151"/>
    </row>
    <row r="16" spans="1:23">
      <c r="A16" s="122" t="s">
        <v>7</v>
      </c>
      <c r="B16" s="122" t="s">
        <v>8</v>
      </c>
      <c r="C16" s="122" t="s">
        <v>9</v>
      </c>
      <c r="D16" s="125" t="s">
        <v>35</v>
      </c>
      <c r="E16" s="126"/>
      <c r="F16" s="126"/>
      <c r="G16" s="127"/>
      <c r="H16" s="125" t="s">
        <v>30</v>
      </c>
      <c r="I16" s="126"/>
      <c r="J16" s="127"/>
      <c r="K16" s="152" t="s">
        <v>17</v>
      </c>
      <c r="L16" s="125" t="s">
        <v>17</v>
      </c>
      <c r="M16" s="126"/>
      <c r="N16" s="126"/>
      <c r="O16" s="137"/>
      <c r="P16" s="140" t="s">
        <v>36</v>
      </c>
      <c r="Q16" s="126"/>
      <c r="R16" s="126"/>
      <c r="S16" s="137"/>
      <c r="T16" s="163" t="s">
        <v>28</v>
      </c>
      <c r="U16" s="117"/>
      <c r="V16" s="117"/>
      <c r="W16" s="118"/>
    </row>
    <row r="17" spans="1:23">
      <c r="A17" s="161"/>
      <c r="B17" s="123"/>
      <c r="C17" s="123"/>
      <c r="D17" s="128"/>
      <c r="E17" s="129"/>
      <c r="F17" s="129"/>
      <c r="G17" s="130"/>
      <c r="H17" s="128"/>
      <c r="I17" s="129"/>
      <c r="J17" s="130"/>
      <c r="K17" s="153"/>
      <c r="L17" s="128"/>
      <c r="M17" s="129"/>
      <c r="N17" s="129"/>
      <c r="O17" s="138"/>
      <c r="P17" s="141"/>
      <c r="Q17" s="129"/>
      <c r="R17" s="129"/>
      <c r="S17" s="138"/>
      <c r="T17" s="164"/>
      <c r="U17" s="144"/>
      <c r="V17" s="144"/>
      <c r="W17" s="145"/>
    </row>
    <row r="18" spans="1:23" ht="15.75" thickBot="1">
      <c r="A18" s="162"/>
      <c r="B18" s="124"/>
      <c r="C18" s="124"/>
      <c r="D18" s="131"/>
      <c r="E18" s="132"/>
      <c r="F18" s="132"/>
      <c r="G18" s="133"/>
      <c r="H18" s="131"/>
      <c r="I18" s="132"/>
      <c r="J18" s="133"/>
      <c r="K18" s="154"/>
      <c r="L18" s="131"/>
      <c r="M18" s="132"/>
      <c r="N18" s="132"/>
      <c r="O18" s="139"/>
      <c r="P18" s="142"/>
      <c r="Q18" s="132"/>
      <c r="R18" s="132"/>
      <c r="S18" s="139"/>
      <c r="T18" s="165"/>
      <c r="U18" s="120"/>
      <c r="V18" s="120"/>
      <c r="W18" s="121"/>
    </row>
    <row r="19" spans="1:23">
      <c r="A19" s="122" t="s">
        <v>7</v>
      </c>
      <c r="B19" s="122" t="s">
        <v>8</v>
      </c>
      <c r="C19" s="122" t="s">
        <v>9</v>
      </c>
      <c r="D19" s="125" t="s">
        <v>35</v>
      </c>
      <c r="E19" s="126"/>
      <c r="F19" s="126"/>
      <c r="G19" s="127"/>
      <c r="H19" s="125" t="s">
        <v>30</v>
      </c>
      <c r="I19" s="126"/>
      <c r="J19" s="127"/>
      <c r="K19" s="125" t="s">
        <v>17</v>
      </c>
      <c r="L19" s="127"/>
      <c r="M19" s="125" t="s">
        <v>17</v>
      </c>
      <c r="N19" s="126"/>
      <c r="O19" s="126"/>
      <c r="P19" s="137"/>
      <c r="Q19" s="140" t="s">
        <v>36</v>
      </c>
      <c r="R19" s="127"/>
      <c r="S19" s="116" t="s">
        <v>28</v>
      </c>
      <c r="T19" s="117"/>
      <c r="U19" s="117"/>
      <c r="V19" s="117"/>
      <c r="W19" s="118"/>
    </row>
    <row r="20" spans="1:23">
      <c r="A20" s="161"/>
      <c r="B20" s="123"/>
      <c r="C20" s="123"/>
      <c r="D20" s="128"/>
      <c r="E20" s="129"/>
      <c r="F20" s="129"/>
      <c r="G20" s="130"/>
      <c r="H20" s="128"/>
      <c r="I20" s="129"/>
      <c r="J20" s="130"/>
      <c r="K20" s="128"/>
      <c r="L20" s="130"/>
      <c r="M20" s="128"/>
      <c r="N20" s="129"/>
      <c r="O20" s="129"/>
      <c r="P20" s="138"/>
      <c r="Q20" s="141"/>
      <c r="R20" s="130"/>
      <c r="S20" s="143"/>
      <c r="T20" s="144"/>
      <c r="U20" s="144"/>
      <c r="V20" s="144"/>
      <c r="W20" s="145"/>
    </row>
    <row r="21" spans="1:23" ht="15.75" thickBot="1">
      <c r="A21" s="162"/>
      <c r="B21" s="124"/>
      <c r="C21" s="124"/>
      <c r="D21" s="131"/>
      <c r="E21" s="132"/>
      <c r="F21" s="132"/>
      <c r="G21" s="133"/>
      <c r="H21" s="131"/>
      <c r="I21" s="132"/>
      <c r="J21" s="133"/>
      <c r="K21" s="131"/>
      <c r="L21" s="133"/>
      <c r="M21" s="131"/>
      <c r="N21" s="132"/>
      <c r="O21" s="132"/>
      <c r="P21" s="139"/>
      <c r="Q21" s="142"/>
      <c r="R21" s="133"/>
      <c r="S21" s="119"/>
      <c r="T21" s="120"/>
      <c r="U21" s="120"/>
      <c r="V21" s="120"/>
      <c r="W21" s="121"/>
    </row>
    <row r="22" spans="1:2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2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>
      <c r="A24" s="20" t="s">
        <v>89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20" t="s">
        <v>88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20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20" t="s">
        <v>91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20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>
      <c r="A29" s="20" t="s">
        <v>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47">
    <mergeCell ref="A19:A21"/>
    <mergeCell ref="L16:O18"/>
    <mergeCell ref="P16:S18"/>
    <mergeCell ref="T16:W18"/>
    <mergeCell ref="B19:B21"/>
    <mergeCell ref="C19:C21"/>
    <mergeCell ref="D19:G21"/>
    <mergeCell ref="H19:J21"/>
    <mergeCell ref="K19:L21"/>
    <mergeCell ref="M19:P21"/>
    <mergeCell ref="Q19:R21"/>
    <mergeCell ref="S19:W21"/>
    <mergeCell ref="B16:B18"/>
    <mergeCell ref="C16:C18"/>
    <mergeCell ref="D16:G18"/>
    <mergeCell ref="H16:J18"/>
    <mergeCell ref="K16:K18"/>
    <mergeCell ref="A11:C11"/>
    <mergeCell ref="A12:C12"/>
    <mergeCell ref="D11:Q12"/>
    <mergeCell ref="A13:A15"/>
    <mergeCell ref="A16:A18"/>
    <mergeCell ref="R11:W12"/>
    <mergeCell ref="B13:B15"/>
    <mergeCell ref="C13:C15"/>
    <mergeCell ref="D13:G15"/>
    <mergeCell ref="H13:J13"/>
    <mergeCell ref="H14:J14"/>
    <mergeCell ref="H15:J15"/>
    <mergeCell ref="K13:N15"/>
    <mergeCell ref="O13:Q15"/>
    <mergeCell ref="R13:U15"/>
    <mergeCell ref="V13:W15"/>
    <mergeCell ref="K9:L9"/>
    <mergeCell ref="N9:Q9"/>
    <mergeCell ref="U9:V9"/>
    <mergeCell ref="K10:L10"/>
    <mergeCell ref="N10:Q10"/>
    <mergeCell ref="U10:V10"/>
    <mergeCell ref="K8:L8"/>
    <mergeCell ref="N8:Q8"/>
    <mergeCell ref="U8:V8"/>
    <mergeCell ref="A3:W3"/>
    <mergeCell ref="A4:W4"/>
    <mergeCell ref="A5:W5"/>
    <mergeCell ref="A6:W6"/>
    <mergeCell ref="A7:W7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D3" sqref="D3"/>
    </sheetView>
  </sheetViews>
  <sheetFormatPr baseColWidth="10" defaultRowHeight="15"/>
  <cols>
    <col min="2" max="2" width="18.85546875" customWidth="1"/>
    <col min="3" max="3" width="16.85546875" customWidth="1"/>
    <col min="4" max="4" width="11.7109375" customWidth="1"/>
    <col min="5" max="5" width="42.42578125" customWidth="1"/>
    <col min="6" max="6" width="54.5703125" customWidth="1"/>
  </cols>
  <sheetData>
    <row r="1" spans="1:11" ht="15.75" thickBot="1">
      <c r="A1" s="172" t="s">
        <v>85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9.25" customHeight="1" thickBot="1">
      <c r="A2" s="166" t="s">
        <v>38</v>
      </c>
      <c r="B2" s="27" t="s">
        <v>39</v>
      </c>
      <c r="C2" s="34" t="s">
        <v>95</v>
      </c>
      <c r="D2" s="34">
        <f>MOD_B!$C$2</f>
        <v>2016</v>
      </c>
      <c r="E2" s="34" t="s">
        <v>96</v>
      </c>
      <c r="F2" s="34" t="s">
        <v>97</v>
      </c>
    </row>
    <row r="3" spans="1:11" ht="49.5" customHeight="1" thickBot="1">
      <c r="A3" s="167"/>
      <c r="B3" s="36">
        <f>MOD_B!$E$3</f>
        <v>2010</v>
      </c>
      <c r="C3" s="36" t="s">
        <v>40</v>
      </c>
      <c r="D3" s="36"/>
      <c r="E3" s="36" t="s">
        <v>41</v>
      </c>
      <c r="F3" s="36" t="s">
        <v>42</v>
      </c>
    </row>
    <row r="4" spans="1:11" ht="66" customHeight="1" thickBot="1">
      <c r="A4" s="167"/>
      <c r="B4" s="36">
        <f>MOD_B!$M$3</f>
        <v>2002</v>
      </c>
      <c r="C4" s="36" t="s">
        <v>43</v>
      </c>
      <c r="D4" s="36"/>
      <c r="E4" s="36" t="s">
        <v>44</v>
      </c>
      <c r="F4" s="36" t="s">
        <v>45</v>
      </c>
    </row>
    <row r="5" spans="1:11" ht="81" customHeight="1" thickBot="1">
      <c r="A5" s="167"/>
      <c r="B5" s="36">
        <f>B4</f>
        <v>2002</v>
      </c>
      <c r="C5" s="36" t="s">
        <v>43</v>
      </c>
      <c r="D5" s="36"/>
      <c r="E5" s="36" t="s">
        <v>46</v>
      </c>
      <c r="F5" s="36" t="s">
        <v>47</v>
      </c>
    </row>
    <row r="6" spans="1:11" ht="64.5" customHeight="1" thickBot="1">
      <c r="A6" s="168"/>
      <c r="B6" s="36">
        <f>B5-1</f>
        <v>2001</v>
      </c>
      <c r="C6" s="36" t="s">
        <v>48</v>
      </c>
      <c r="D6" s="36"/>
      <c r="E6" s="36" t="s">
        <v>49</v>
      </c>
      <c r="F6" s="36" t="s">
        <v>50</v>
      </c>
    </row>
    <row r="7" spans="1:11" ht="16.5" thickBot="1">
      <c r="A7" s="28"/>
      <c r="B7" s="26"/>
      <c r="C7" s="26"/>
      <c r="D7" s="26"/>
      <c r="E7" s="26"/>
      <c r="F7" s="26"/>
    </row>
    <row r="8" spans="1:11" ht="13.5" customHeight="1" thickBot="1">
      <c r="A8" s="169" t="s">
        <v>51</v>
      </c>
      <c r="B8" s="29" t="s">
        <v>39</v>
      </c>
      <c r="C8" s="29" t="str">
        <f>C2</f>
        <v>Edad que tendrá a 31/12</v>
      </c>
      <c r="D8" s="29"/>
      <c r="E8" s="29" t="str">
        <f>E2</f>
        <v>SITUACIÓN ESCOLAR 2016/2017</v>
      </c>
      <c r="F8" s="29" t="str">
        <f>F2</f>
        <v>SITUACIÓN DE PERMANENCIA O CAMBIO EN EL CURSO 2017/2018</v>
      </c>
    </row>
    <row r="9" spans="1:11" ht="61.5" thickBot="1">
      <c r="A9" s="170"/>
      <c r="B9" s="36">
        <f>MOD_B!$Q$3</f>
        <v>1998</v>
      </c>
      <c r="C9" s="36" t="s">
        <v>52</v>
      </c>
      <c r="D9" s="36"/>
      <c r="E9" s="36" t="s">
        <v>53</v>
      </c>
      <c r="F9" s="36" t="s">
        <v>54</v>
      </c>
    </row>
    <row r="10" spans="1:11" ht="28.5" hidden="1" customHeight="1" thickBot="1">
      <c r="A10" s="170"/>
      <c r="B10" s="36">
        <v>1996</v>
      </c>
      <c r="C10" s="36" t="s">
        <v>55</v>
      </c>
      <c r="D10" s="36"/>
      <c r="E10" s="36" t="s">
        <v>56</v>
      </c>
      <c r="F10" s="36" t="s">
        <v>57</v>
      </c>
    </row>
    <row r="11" spans="1:11" ht="61.5" thickBot="1">
      <c r="A11" s="170"/>
      <c r="B11" s="36">
        <f>B9-1</f>
        <v>1997</v>
      </c>
      <c r="C11" s="36" t="s">
        <v>55</v>
      </c>
      <c r="D11" s="36"/>
      <c r="E11" s="36" t="s">
        <v>58</v>
      </c>
      <c r="F11" s="36" t="s">
        <v>59</v>
      </c>
    </row>
    <row r="12" spans="1:11" ht="72" customHeight="1" thickBot="1">
      <c r="A12" s="170"/>
      <c r="B12" s="36">
        <f>B11-1</f>
        <v>1996</v>
      </c>
      <c r="C12" s="36" t="s">
        <v>60</v>
      </c>
      <c r="D12" s="36"/>
      <c r="E12" s="36" t="s">
        <v>61</v>
      </c>
      <c r="F12" s="36" t="s">
        <v>62</v>
      </c>
    </row>
    <row r="13" spans="1:11" ht="61.5" customHeight="1" thickBot="1">
      <c r="A13" s="170"/>
      <c r="B13" s="36">
        <v>1996</v>
      </c>
      <c r="C13" s="36" t="s">
        <v>60</v>
      </c>
      <c r="D13" s="36"/>
      <c r="E13" s="36" t="s">
        <v>63</v>
      </c>
      <c r="F13" s="36" t="s">
        <v>64</v>
      </c>
    </row>
    <row r="14" spans="1:11" ht="63.75" customHeight="1" thickBot="1">
      <c r="A14" s="170"/>
      <c r="B14" s="36">
        <f>B13-1</f>
        <v>1995</v>
      </c>
      <c r="C14" s="36" t="s">
        <v>65</v>
      </c>
      <c r="D14" s="36"/>
      <c r="E14" s="36" t="s">
        <v>66</v>
      </c>
      <c r="F14" s="36" t="s">
        <v>67</v>
      </c>
    </row>
    <row r="15" spans="1:11" ht="37.5" thickBot="1">
      <c r="A15" s="170"/>
      <c r="B15" s="36">
        <f>MOD_B!$O$3</f>
        <v>2000</v>
      </c>
      <c r="C15" s="36" t="s">
        <v>68</v>
      </c>
      <c r="D15" s="36"/>
      <c r="E15" s="36" t="s">
        <v>69</v>
      </c>
      <c r="F15" s="36" t="s">
        <v>70</v>
      </c>
    </row>
    <row r="16" spans="1:11" ht="69" customHeight="1" thickBot="1">
      <c r="A16" s="171"/>
      <c r="B16" s="36">
        <f>B14</f>
        <v>1995</v>
      </c>
      <c r="C16" s="36" t="s">
        <v>65</v>
      </c>
      <c r="D16" s="36"/>
      <c r="E16" s="36" t="s">
        <v>69</v>
      </c>
      <c r="F16" s="36" t="s">
        <v>71</v>
      </c>
    </row>
    <row r="17" spans="1:6" ht="15.75">
      <c r="A17" s="28"/>
      <c r="B17" s="26"/>
      <c r="C17" s="26"/>
      <c r="D17" s="26"/>
      <c r="E17" s="26"/>
      <c r="F17" s="26"/>
    </row>
    <row r="18" spans="1:6" ht="16.5" thickBot="1">
      <c r="A18" s="30"/>
      <c r="B18" s="26"/>
      <c r="C18" s="26"/>
      <c r="D18" s="26"/>
      <c r="E18" s="26"/>
      <c r="F18" s="26"/>
    </row>
    <row r="19" spans="1:6" ht="56.25" customHeight="1" thickBot="1">
      <c r="A19" s="31" t="s">
        <v>72</v>
      </c>
      <c r="B19" s="33" t="s">
        <v>39</v>
      </c>
      <c r="C19" s="33" t="str">
        <f>C2</f>
        <v>Edad que tendrá a 31/12</v>
      </c>
      <c r="D19" s="33"/>
      <c r="E19" s="33" t="str">
        <f>E2</f>
        <v>SITUACIÓN ESCOLAR 2016/2017</v>
      </c>
      <c r="F19" s="33" t="str">
        <f>F2</f>
        <v>SITUACIÓN DE PERMANENCIA O CAMBIO EN EL CURSO 2017/2018</v>
      </c>
    </row>
    <row r="20" spans="1:6" ht="73.5" customHeight="1" thickBot="1">
      <c r="A20" s="32" t="s">
        <v>73</v>
      </c>
      <c r="B20" s="36">
        <f>B3</f>
        <v>2010</v>
      </c>
      <c r="C20" s="36" t="s">
        <v>40</v>
      </c>
      <c r="D20" s="36"/>
      <c r="E20" s="36" t="s">
        <v>74</v>
      </c>
      <c r="F20" s="36" t="s">
        <v>75</v>
      </c>
    </row>
    <row r="21" spans="1:6" ht="64.5" customHeight="1" thickBot="1">
      <c r="A21" s="22"/>
      <c r="B21" s="36">
        <f>B20-9</f>
        <v>2001</v>
      </c>
      <c r="C21" s="36" t="s">
        <v>48</v>
      </c>
      <c r="D21" s="36"/>
      <c r="E21" s="36" t="s">
        <v>76</v>
      </c>
      <c r="F21" s="36" t="s">
        <v>77</v>
      </c>
    </row>
    <row r="22" spans="1:6" ht="50.25" customHeight="1" thickBot="1">
      <c r="A22" s="22"/>
      <c r="B22" s="36">
        <f>B21-2</f>
        <v>1999</v>
      </c>
      <c r="C22" s="36" t="s">
        <v>78</v>
      </c>
      <c r="D22" s="36"/>
      <c r="E22" s="36" t="s">
        <v>79</v>
      </c>
      <c r="F22" s="36" t="s">
        <v>80</v>
      </c>
    </row>
    <row r="23" spans="1:6" ht="36.75" customHeight="1" thickBot="1">
      <c r="A23" s="22"/>
      <c r="B23" s="36">
        <f>B22-1</f>
        <v>1998</v>
      </c>
      <c r="C23" s="36" t="s">
        <v>52</v>
      </c>
      <c r="D23" s="36"/>
      <c r="E23" s="36" t="s">
        <v>81</v>
      </c>
      <c r="F23" s="36" t="s">
        <v>82</v>
      </c>
    </row>
    <row r="24" spans="1:6" ht="43.5" customHeight="1" thickBot="1">
      <c r="A24" s="22"/>
      <c r="B24" s="36">
        <f>B23-2</f>
        <v>1996</v>
      </c>
      <c r="C24" s="36" t="s">
        <v>60</v>
      </c>
      <c r="D24" s="36"/>
      <c r="E24" s="36" t="s">
        <v>83</v>
      </c>
      <c r="F24" s="36" t="s">
        <v>84</v>
      </c>
    </row>
    <row r="25" spans="1:6" ht="45" customHeight="1" thickBot="1">
      <c r="A25" s="23"/>
      <c r="B25" s="36">
        <f>B24-1</f>
        <v>1995</v>
      </c>
      <c r="C25" s="36" t="s">
        <v>65</v>
      </c>
      <c r="D25" s="36"/>
      <c r="E25" s="36" t="s">
        <v>83</v>
      </c>
      <c r="F25" s="36" t="s">
        <v>62</v>
      </c>
    </row>
    <row r="26" spans="1:6" ht="15.75">
      <c r="A26" s="24"/>
    </row>
    <row r="27" spans="1:6" ht="15.75">
      <c r="A27" s="25"/>
    </row>
    <row r="28" spans="1:6" ht="15.75">
      <c r="A28" s="25"/>
    </row>
  </sheetData>
  <mergeCells count="3">
    <mergeCell ref="A2:A6"/>
    <mergeCell ref="A8:A16"/>
    <mergeCell ref="A1:K1"/>
  </mergeCells>
  <printOptions gridLines="1"/>
  <pageMargins left="0.70866141732283472" right="0.70866141732283472" top="0.74803149606299213" bottom="0.74803149606299213" header="0.31496062992125984" footer="0.31496062992125984"/>
  <pageSetup paperSize="9" scale="4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G17" sqref="G17"/>
    </sheetView>
  </sheetViews>
  <sheetFormatPr baseColWidth="10" defaultRowHeight="15"/>
  <sheetData>
    <row r="1" spans="1:4" ht="15.75">
      <c r="A1" s="174" t="s">
        <v>98</v>
      </c>
      <c r="B1" s="175"/>
      <c r="C1" s="174" t="s">
        <v>99</v>
      </c>
      <c r="D1" s="175"/>
    </row>
    <row r="2" spans="1:4">
      <c r="A2" s="176">
        <v>40179</v>
      </c>
      <c r="B2" s="177"/>
      <c r="C2" s="178">
        <v>43100</v>
      </c>
      <c r="D2" s="179"/>
    </row>
    <row r="3" spans="1:4">
      <c r="A3" s="42" t="s">
        <v>100</v>
      </c>
      <c r="B3" s="43">
        <f>DATEDIF(A2,C2,"y")</f>
        <v>7</v>
      </c>
      <c r="C3" s="44"/>
      <c r="D3" s="44"/>
    </row>
    <row r="4" spans="1:4">
      <c r="A4" s="42" t="s">
        <v>101</v>
      </c>
      <c r="B4" s="43">
        <f>DATEDIF(A2,C2,"ym")</f>
        <v>11</v>
      </c>
      <c r="C4" s="44"/>
      <c r="D4" s="44"/>
    </row>
    <row r="5" spans="1:4">
      <c r="A5" s="42" t="s">
        <v>102</v>
      </c>
      <c r="B5" s="43">
        <f>DATEDIF(A2,C2,"md")</f>
        <v>30</v>
      </c>
      <c r="C5" s="44"/>
      <c r="D5" s="44"/>
    </row>
    <row r="6" spans="1:4">
      <c r="A6" s="180" t="str">
        <f>DATEDIF(A2,C2,"y")&amp;" años "&amp;DATEDIF(A2,C2,"ym")&amp;" meses "&amp;DATEDIF(A2,C2,"md")&amp;" días"</f>
        <v>7 años 11 meses 30 días</v>
      </c>
      <c r="B6" s="175"/>
      <c r="C6" s="175"/>
      <c r="D6" s="175"/>
    </row>
  </sheetData>
  <mergeCells count="5">
    <mergeCell ref="A1:B1"/>
    <mergeCell ref="C1:D1"/>
    <mergeCell ref="A2:B2"/>
    <mergeCell ref="C2:D2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MOD_B</vt:lpstr>
      <vt:lpstr>MOD_C_D</vt:lpstr>
      <vt:lpstr>LIMITES CAMBIO_PERMANENCIA</vt:lpstr>
      <vt:lpstr>CALCULO EDAD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francisco.villegas</cp:lastModifiedBy>
  <cp:lastPrinted>2016-11-20T12:42:23Z</cp:lastPrinted>
  <dcterms:created xsi:type="dcterms:W3CDTF">2016-11-20T11:48:29Z</dcterms:created>
  <dcterms:modified xsi:type="dcterms:W3CDTF">2017-02-08T11:40:05Z</dcterms:modified>
</cp:coreProperties>
</file>